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1'!$A$1:$G$105</definedName>
  </definedNames>
  <calcPr fullCalcOnLoad="1"/>
</workbook>
</file>

<file path=xl/sharedStrings.xml><?xml version="1.0" encoding="utf-8"?>
<sst xmlns="http://schemas.openxmlformats.org/spreadsheetml/2006/main" count="109" uniqueCount="105">
  <si>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</si>
  <si>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</si>
  <si>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</si>
  <si>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</si>
  <si>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</si>
  <si>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</si>
  <si>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</si>
  <si>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</si>
  <si>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</si>
  <si>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</si>
  <si>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</si>
  <si>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</si>
  <si>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</si>
  <si>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</si>
  <si>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</si>
  <si>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</si>
  <si>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</si>
  <si>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</si>
  <si>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</si>
  <si>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</si>
  <si>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</si>
  <si>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</si>
  <si>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</si>
  <si>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</si>
  <si>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</si>
  <si>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</si>
  <si>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</si>
  <si>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</si>
  <si>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</si>
  <si>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</si>
  <si>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</si>
  <si>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</si>
  <si>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</si>
  <si>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</si>
  <si>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</si>
  <si>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</si>
  <si>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</si>
  <si>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</si>
  <si>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</si>
  <si>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</si>
  <si>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</si>
  <si>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</si>
  <si>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</si>
  <si>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</si>
  <si>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</si>
  <si>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</si>
  <si>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</si>
  <si>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</si>
  <si>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</si>
  <si>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</si>
  <si>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</si>
  <si>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</si>
  <si>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</si>
  <si>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</si>
  <si>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</si>
  <si>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</si>
  <si>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</si>
  <si>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</si>
  <si>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</si>
  <si>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</si>
  <si>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</si>
  <si>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</si>
  <si>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</si>
  <si>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</si>
  <si>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</si>
  <si>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</si>
  <si>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</si>
  <si>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</si>
  <si>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</si>
  <si>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</si>
  <si>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</si>
  <si>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</si>
  <si>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</si>
  <si>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</si>
  <si>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</si>
  <si>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</si>
  <si>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</si>
  <si>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</si>
  <si>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</si>
  <si>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</si>
  <si>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</si>
  <si>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</si>
  <si>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Рентна плата за спеціальне викоритсання лісових ресурсів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</si>
  <si>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</si>
  <si>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</si>
  <si>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</si>
  <si>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</si>
  <si>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</si>
  <si>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</si>
  <si>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</si>
  <si>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</si>
  <si>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</si>
  <si>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</si>
  <si>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</si>
  <si>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 xml:space="preserve"> Субвеннція з державного бюджету місцевим бюджетам на проведення  виборів депутатів місцевих рад та сільських, селищних, міських голів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</si>
  <si>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</si>
  <si>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</si>
  <si>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</si>
  <si>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</si>
  <si>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</si>
  <si>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</si>
  <si>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 xml:space="preserve">Секретар міської ради </t>
  </si>
  <si>
    <t xml:space="preserve">   Зміни до додатку 1 до рішення міської ради від 30 грудня 2015 року "Про міський бюджет на 2016 рік"                                    "Доходи  міського бюджету  на 2016 рік" </t>
  </si>
  <si>
    <t>Ю. Лакоза</t>
  </si>
  <si>
    <t xml:space="preserve">Додаток №1                                                                         до рішення шостої сесії                                                          міської ради  VII скликання                                                              березня 2016 року   №                                                       "Про внесення змін до рішення міської ради від 30.12.2015 року "Про міський бюджет на 2016 рік"  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</si>
</sst>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63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33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6" fillId="33" borderId="10" xfId="0" applyNumberFormat="1" applyFont="1" applyFill="1" applyBorder="1" applyAlignment="1" applyProtection="1">
      <alignment horizontal="center" vertical="justify"/>
      <protection/>
    </xf>
    <xf numFmtId="4" fontId="5" fillId="34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4" fontId="26" fillId="0" borderId="10" xfId="0" applyNumberFormat="1" applyFont="1" applyFill="1" applyBorder="1" applyAlignment="1" applyProtection="1">
      <alignment vertical="top" wrapText="1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 wrapText="1"/>
    </xf>
    <xf numFmtId="0" fontId="5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17"/>
  <sheetViews>
    <sheetView tabSelected="1" view="pageBreakPreview" zoomScale="78" zoomScaleNormal="70" zoomScaleSheetLayoutView="78" zoomScalePageLayoutView="0" workbookViewId="0" topLeftCell="A37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6" customWidth="1"/>
    <col min="3" max="3" width="24.28125" style="36" customWidth="1"/>
    <col min="4" max="4" width="21.28125" style="31" bestFit="1" customWidth="1"/>
    <col min="5" max="5" width="19.57421875" style="31" bestFit="1" customWidth="1"/>
    <col min="6" max="6" width="18.28125" style="31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2"/>
    </row>
    <row r="2" spans="5:7" ht="12.75" customHeight="1">
      <c r="E2" s="90" t="s">
        <v>104</v>
      </c>
      <c r="F2" s="90"/>
      <c r="G2" s="90"/>
    </row>
    <row r="3" spans="5:7" ht="18.75" customHeight="1">
      <c r="E3" s="90"/>
      <c r="F3" s="90"/>
      <c r="G3" s="90"/>
    </row>
    <row r="4" spans="5:7" ht="57.75" customHeight="1">
      <c r="E4" s="90"/>
      <c r="F4" s="90"/>
      <c r="G4" s="90"/>
    </row>
    <row r="5" spans="5:6" ht="18.75">
      <c r="E5" s="32"/>
      <c r="F5" s="32"/>
    </row>
    <row r="6" spans="1:6" ht="64.5" customHeight="1">
      <c r="A6" s="100" t="s">
        <v>102</v>
      </c>
      <c r="B6" s="100"/>
      <c r="C6" s="100"/>
      <c r="D6" s="100"/>
      <c r="E6" s="100"/>
      <c r="F6" s="100"/>
    </row>
    <row r="7" spans="2:6" ht="18">
      <c r="B7" s="37"/>
      <c r="C7" s="37"/>
      <c r="F7" s="33"/>
    </row>
    <row r="8" spans="1:6" s="5" customFormat="1" ht="20.25" customHeight="1">
      <c r="A8" s="91" t="s">
        <v>35</v>
      </c>
      <c r="B8" s="93" t="s">
        <v>75</v>
      </c>
      <c r="C8" s="93" t="s">
        <v>76</v>
      </c>
      <c r="D8" s="95" t="s">
        <v>0</v>
      </c>
      <c r="E8" s="97" t="s">
        <v>1</v>
      </c>
      <c r="F8" s="98"/>
    </row>
    <row r="9" spans="1:6" s="5" customFormat="1" ht="51.75" customHeight="1">
      <c r="A9" s="92"/>
      <c r="B9" s="94"/>
      <c r="C9" s="99"/>
      <c r="D9" s="96"/>
      <c r="E9" s="34" t="s">
        <v>2</v>
      </c>
      <c r="F9" s="35" t="s">
        <v>21</v>
      </c>
    </row>
    <row r="10" spans="1:6" s="19" customFormat="1" ht="22.5" customHeight="1">
      <c r="A10" s="18">
        <v>1</v>
      </c>
      <c r="B10" s="38">
        <v>2</v>
      </c>
      <c r="C10" s="38" t="s">
        <v>77</v>
      </c>
      <c r="D10" s="18" t="s">
        <v>78</v>
      </c>
      <c r="E10" s="18" t="s">
        <v>79</v>
      </c>
      <c r="F10" s="18" t="s">
        <v>80</v>
      </c>
    </row>
    <row r="11" spans="1:6" s="24" customFormat="1" ht="18" customHeight="1">
      <c r="A11" s="20">
        <v>10000000</v>
      </c>
      <c r="B11" s="39" t="s">
        <v>3</v>
      </c>
      <c r="C11" s="48">
        <f>D11+E11</f>
        <v>21239200</v>
      </c>
      <c r="D11" s="52">
        <f>D12+D21+D24+D25+D43</f>
        <v>21224200</v>
      </c>
      <c r="E11" s="52">
        <f>E12+E21+E24+E25+E43</f>
        <v>15000</v>
      </c>
      <c r="F11" s="52"/>
    </row>
    <row r="12" spans="1:6" s="5" customFormat="1" ht="31.5">
      <c r="A12" s="11">
        <v>11000000</v>
      </c>
      <c r="B12" s="16" t="s">
        <v>4</v>
      </c>
      <c r="C12" s="49">
        <f aca="true" t="shared" si="0" ref="C12:C91">D12+E12</f>
        <v>15003100</v>
      </c>
      <c r="D12" s="53">
        <f>SUM(D13,D19)</f>
        <v>15003100</v>
      </c>
      <c r="E12" s="53"/>
      <c r="F12" s="53"/>
    </row>
    <row r="13" spans="1:6" ht="15.75">
      <c r="A13" s="11">
        <v>11010000</v>
      </c>
      <c r="B13" s="16" t="s">
        <v>43</v>
      </c>
      <c r="C13" s="49">
        <f t="shared" si="0"/>
        <v>14303100</v>
      </c>
      <c r="D13" s="53">
        <v>14303100</v>
      </c>
      <c r="E13" s="53"/>
      <c r="F13" s="53"/>
    </row>
    <row r="14" spans="1:6" ht="47.25">
      <c r="A14" s="10">
        <v>11010100</v>
      </c>
      <c r="B14" s="42" t="s">
        <v>92</v>
      </c>
      <c r="C14" s="75">
        <v>13400800</v>
      </c>
      <c r="D14" s="56">
        <v>13400800</v>
      </c>
      <c r="E14" s="60"/>
      <c r="F14" s="60"/>
    </row>
    <row r="15" spans="1:6" ht="61.5" customHeight="1">
      <c r="A15" s="7">
        <v>11010200</v>
      </c>
      <c r="B15" s="76" t="s">
        <v>95</v>
      </c>
      <c r="C15" s="50">
        <v>784300</v>
      </c>
      <c r="D15" s="61">
        <v>784300</v>
      </c>
      <c r="E15" s="55"/>
      <c r="F15" s="55"/>
    </row>
    <row r="16" spans="1:6" ht="47.25">
      <c r="A16" s="10">
        <v>11010400</v>
      </c>
      <c r="B16" s="77" t="s">
        <v>83</v>
      </c>
      <c r="C16" s="75">
        <v>15000</v>
      </c>
      <c r="D16" s="56">
        <v>15000</v>
      </c>
      <c r="E16" s="60"/>
      <c r="F16" s="60"/>
    </row>
    <row r="17" spans="1:6" ht="31.5">
      <c r="A17" s="7">
        <v>11010500</v>
      </c>
      <c r="B17" s="78" t="s">
        <v>96</v>
      </c>
      <c r="C17" s="50">
        <v>20000</v>
      </c>
      <c r="D17" s="61">
        <v>20000</v>
      </c>
      <c r="E17" s="55"/>
      <c r="F17" s="55"/>
    </row>
    <row r="18" spans="1:7" ht="63">
      <c r="A18" s="10">
        <v>11010900</v>
      </c>
      <c r="B18" s="77" t="s">
        <v>97</v>
      </c>
      <c r="C18" s="75">
        <v>83000</v>
      </c>
      <c r="D18" s="56">
        <v>83000</v>
      </c>
      <c r="E18" s="56"/>
      <c r="F18" s="56"/>
      <c r="G18" s="70"/>
    </row>
    <row r="19" spans="1:6" ht="18" customHeight="1">
      <c r="A19" s="22">
        <v>11020000</v>
      </c>
      <c r="B19" s="23" t="s">
        <v>5</v>
      </c>
      <c r="C19" s="57">
        <f t="shared" si="0"/>
        <v>700000</v>
      </c>
      <c r="D19" s="58">
        <v>700000</v>
      </c>
      <c r="E19" s="58"/>
      <c r="F19" s="58"/>
    </row>
    <row r="20" spans="1:6" s="6" customFormat="1" ht="31.5">
      <c r="A20" s="7">
        <v>11020200</v>
      </c>
      <c r="B20" s="4" t="s">
        <v>45</v>
      </c>
      <c r="C20" s="50">
        <v>700000</v>
      </c>
      <c r="D20" s="61">
        <v>700000</v>
      </c>
      <c r="E20" s="61"/>
      <c r="F20" s="61"/>
    </row>
    <row r="21" spans="1:6" s="5" customFormat="1" ht="31.5">
      <c r="A21" s="11">
        <v>13000000</v>
      </c>
      <c r="B21" s="16" t="s">
        <v>91</v>
      </c>
      <c r="C21" s="49">
        <f t="shared" si="0"/>
        <v>1000</v>
      </c>
      <c r="D21" s="53">
        <v>1000</v>
      </c>
      <c r="E21" s="53"/>
      <c r="F21" s="53"/>
    </row>
    <row r="22" spans="1:6" s="5" customFormat="1" ht="15.75">
      <c r="A22" s="9">
        <v>13010200</v>
      </c>
      <c r="B22" s="42" t="s">
        <v>82</v>
      </c>
      <c r="C22" s="75">
        <v>1000</v>
      </c>
      <c r="D22" s="56">
        <v>1000</v>
      </c>
      <c r="E22" s="58"/>
      <c r="F22" s="58"/>
    </row>
    <row r="23" spans="1:6" s="6" customFormat="1" ht="31.5">
      <c r="A23" s="7">
        <v>13030200</v>
      </c>
      <c r="B23" s="4" t="s">
        <v>73</v>
      </c>
      <c r="C23" s="54">
        <v>0</v>
      </c>
      <c r="D23" s="56">
        <v>0</v>
      </c>
      <c r="E23" s="56"/>
      <c r="F23" s="56"/>
    </row>
    <row r="24" spans="1:6" s="46" customFormat="1" ht="31.5">
      <c r="A24" s="22">
        <v>14040000</v>
      </c>
      <c r="B24" s="23" t="s">
        <v>71</v>
      </c>
      <c r="C24" s="57">
        <f t="shared" si="0"/>
        <v>1850000</v>
      </c>
      <c r="D24" s="58">
        <v>1850000</v>
      </c>
      <c r="E24" s="59"/>
      <c r="F24" s="59"/>
    </row>
    <row r="25" spans="1:6" ht="18" customHeight="1">
      <c r="A25" s="11">
        <v>18000000</v>
      </c>
      <c r="B25" s="16" t="s">
        <v>67</v>
      </c>
      <c r="C25" s="49">
        <f t="shared" si="0"/>
        <v>4370100</v>
      </c>
      <c r="D25" s="53">
        <f>D26+D36+D39</f>
        <v>4370100</v>
      </c>
      <c r="E25" s="53"/>
      <c r="F25" s="53"/>
    </row>
    <row r="26" spans="1:6" ht="18" customHeight="1">
      <c r="A26" s="9">
        <v>18010000</v>
      </c>
      <c r="B26" s="21" t="s">
        <v>68</v>
      </c>
      <c r="C26" s="54">
        <f t="shared" si="0"/>
        <v>2252200</v>
      </c>
      <c r="D26" s="55">
        <v>2252200</v>
      </c>
      <c r="E26" s="56"/>
      <c r="F26" s="56"/>
    </row>
    <row r="27" spans="1:6" ht="45.75" customHeight="1">
      <c r="A27" s="10">
        <v>18010100</v>
      </c>
      <c r="B27" s="42" t="s">
        <v>81</v>
      </c>
      <c r="C27" s="75">
        <v>8800</v>
      </c>
      <c r="D27" s="56">
        <v>8800</v>
      </c>
      <c r="E27" s="56"/>
      <c r="F27" s="56"/>
    </row>
    <row r="28" spans="1:6" ht="47.25">
      <c r="A28" s="10">
        <v>18010200</v>
      </c>
      <c r="B28" s="42" t="s">
        <v>69</v>
      </c>
      <c r="C28" s="75">
        <f t="shared" si="0"/>
        <v>4000</v>
      </c>
      <c r="D28" s="56">
        <v>4000</v>
      </c>
      <c r="E28" s="56"/>
      <c r="F28" s="56"/>
    </row>
    <row r="29" spans="1:6" ht="47.25">
      <c r="A29" s="10">
        <v>18010300</v>
      </c>
      <c r="B29" s="42" t="s">
        <v>98</v>
      </c>
      <c r="C29" s="75">
        <v>1000</v>
      </c>
      <c r="D29" s="56">
        <v>1000</v>
      </c>
      <c r="E29" s="56"/>
      <c r="F29" s="56"/>
    </row>
    <row r="30" spans="1:6" ht="47.25">
      <c r="A30" s="10">
        <v>18010400</v>
      </c>
      <c r="B30" s="42" t="s">
        <v>72</v>
      </c>
      <c r="C30" s="75">
        <f t="shared" si="0"/>
        <v>135600</v>
      </c>
      <c r="D30" s="56">
        <v>135600</v>
      </c>
      <c r="E30" s="56"/>
      <c r="F30" s="56"/>
    </row>
    <row r="31" spans="1:6" s="45" customFormat="1" ht="15.75">
      <c r="A31" s="10">
        <v>18010500</v>
      </c>
      <c r="B31" s="42" t="s">
        <v>36</v>
      </c>
      <c r="C31" s="75">
        <f t="shared" si="0"/>
        <v>441000</v>
      </c>
      <c r="D31" s="56">
        <v>441000</v>
      </c>
      <c r="E31" s="56"/>
      <c r="F31" s="56"/>
    </row>
    <row r="32" spans="1:6" s="45" customFormat="1" ht="15.75">
      <c r="A32" s="10">
        <v>18010600</v>
      </c>
      <c r="B32" s="42" t="s">
        <v>37</v>
      </c>
      <c r="C32" s="75">
        <f t="shared" si="0"/>
        <v>1154800</v>
      </c>
      <c r="D32" s="56">
        <v>1154800</v>
      </c>
      <c r="E32" s="56"/>
      <c r="F32" s="56"/>
    </row>
    <row r="33" spans="1:6" s="45" customFormat="1" ht="15.75">
      <c r="A33" s="10">
        <v>18010700</v>
      </c>
      <c r="B33" s="42" t="s">
        <v>38</v>
      </c>
      <c r="C33" s="75">
        <f t="shared" si="0"/>
        <v>65800</v>
      </c>
      <c r="D33" s="56">
        <v>65800</v>
      </c>
      <c r="E33" s="56"/>
      <c r="F33" s="56"/>
    </row>
    <row r="34" spans="1:6" s="45" customFormat="1" ht="15.75">
      <c r="A34" s="10">
        <v>18010900</v>
      </c>
      <c r="B34" s="42" t="s">
        <v>39</v>
      </c>
      <c r="C34" s="75">
        <f t="shared" si="0"/>
        <v>441200</v>
      </c>
      <c r="D34" s="56">
        <v>441200</v>
      </c>
      <c r="E34" s="56"/>
      <c r="F34" s="56"/>
    </row>
    <row r="35" spans="1:6" s="45" customFormat="1" ht="15.75">
      <c r="A35" s="10">
        <v>18011000</v>
      </c>
      <c r="B35" s="42" t="s">
        <v>70</v>
      </c>
      <c r="C35" s="75">
        <f t="shared" si="0"/>
        <v>0</v>
      </c>
      <c r="D35" s="56">
        <v>0</v>
      </c>
      <c r="E35" s="56"/>
      <c r="F35" s="56"/>
    </row>
    <row r="36" spans="1:6" s="73" customFormat="1" ht="18" customHeight="1">
      <c r="A36" s="8">
        <v>18030000</v>
      </c>
      <c r="B36" s="3" t="s">
        <v>44</v>
      </c>
      <c r="C36" s="79">
        <f t="shared" si="0"/>
        <v>8400</v>
      </c>
      <c r="D36" s="60">
        <f>D37+D38</f>
        <v>8400</v>
      </c>
      <c r="E36" s="60"/>
      <c r="F36" s="60"/>
    </row>
    <row r="37" spans="1:6" ht="18" customHeight="1">
      <c r="A37" s="7">
        <v>18030100</v>
      </c>
      <c r="B37" s="4" t="s">
        <v>47</v>
      </c>
      <c r="C37" s="50">
        <f t="shared" si="0"/>
        <v>7700</v>
      </c>
      <c r="D37" s="61">
        <v>7700</v>
      </c>
      <c r="E37" s="61"/>
      <c r="F37" s="61"/>
    </row>
    <row r="38" spans="1:6" ht="18" customHeight="1">
      <c r="A38" s="7">
        <v>18030200</v>
      </c>
      <c r="B38" s="4" t="s">
        <v>48</v>
      </c>
      <c r="C38" s="50">
        <f t="shared" si="0"/>
        <v>700</v>
      </c>
      <c r="D38" s="61">
        <v>700</v>
      </c>
      <c r="E38" s="61"/>
      <c r="F38" s="61"/>
    </row>
    <row r="39" spans="1:6" s="45" customFormat="1" ht="18" customHeight="1">
      <c r="A39" s="9">
        <v>18050000</v>
      </c>
      <c r="B39" s="21" t="s">
        <v>49</v>
      </c>
      <c r="C39" s="54">
        <f t="shared" si="0"/>
        <v>2109500</v>
      </c>
      <c r="D39" s="55">
        <v>2109500</v>
      </c>
      <c r="E39" s="80"/>
      <c r="F39" s="80"/>
    </row>
    <row r="40" spans="1:6" ht="18" customHeight="1">
      <c r="A40" s="7">
        <v>18050300</v>
      </c>
      <c r="B40" s="4" t="s">
        <v>50</v>
      </c>
      <c r="C40" s="50">
        <f t="shared" si="0"/>
        <v>240000</v>
      </c>
      <c r="D40" s="61">
        <v>240000</v>
      </c>
      <c r="E40" s="55"/>
      <c r="F40" s="55"/>
    </row>
    <row r="41" spans="1:6" ht="18" customHeight="1">
      <c r="A41" s="10">
        <v>18050400</v>
      </c>
      <c r="B41" s="42" t="s">
        <v>51</v>
      </c>
      <c r="C41" s="75">
        <f t="shared" si="0"/>
        <v>1838600</v>
      </c>
      <c r="D41" s="56">
        <v>1838600</v>
      </c>
      <c r="E41" s="60"/>
      <c r="F41" s="60"/>
    </row>
    <row r="42" spans="1:11" ht="69.75" customHeight="1">
      <c r="A42" s="8">
        <v>18050500</v>
      </c>
      <c r="B42" s="78" t="s">
        <v>84</v>
      </c>
      <c r="C42" s="50">
        <f t="shared" si="0"/>
        <v>30900</v>
      </c>
      <c r="D42" s="61">
        <v>30900</v>
      </c>
      <c r="E42" s="55"/>
      <c r="F42" s="55"/>
      <c r="G42" s="67"/>
      <c r="H42" s="67"/>
      <c r="I42" s="67"/>
      <c r="J42" s="67"/>
      <c r="K42" s="67"/>
    </row>
    <row r="43" spans="1:6" s="47" customFormat="1" ht="18" customHeight="1">
      <c r="A43" s="22">
        <v>19000000</v>
      </c>
      <c r="B43" s="23" t="s">
        <v>54</v>
      </c>
      <c r="C43" s="57">
        <f t="shared" si="0"/>
        <v>15000</v>
      </c>
      <c r="D43" s="58">
        <f>D44</f>
        <v>0</v>
      </c>
      <c r="E43" s="58">
        <v>15000</v>
      </c>
      <c r="F43" s="58"/>
    </row>
    <row r="44" spans="1:6" ht="18" customHeight="1">
      <c r="A44" s="8">
        <v>19010000</v>
      </c>
      <c r="B44" s="3" t="s">
        <v>55</v>
      </c>
      <c r="C44" s="79">
        <f t="shared" si="0"/>
        <v>15000</v>
      </c>
      <c r="D44" s="60">
        <f>SUM(D45:D47)</f>
        <v>0</v>
      </c>
      <c r="E44" s="60">
        <v>15000</v>
      </c>
      <c r="F44" s="60"/>
    </row>
    <row r="45" spans="1:6" ht="47.25">
      <c r="A45" s="7">
        <v>19010100</v>
      </c>
      <c r="B45" s="4" t="s">
        <v>56</v>
      </c>
      <c r="C45" s="50">
        <f t="shared" si="0"/>
        <v>6200</v>
      </c>
      <c r="D45" s="61"/>
      <c r="E45" s="55">
        <v>6200</v>
      </c>
      <c r="F45" s="55"/>
    </row>
    <row r="46" spans="1:6" ht="31.5">
      <c r="A46" s="10">
        <v>19010200</v>
      </c>
      <c r="B46" s="42" t="s">
        <v>57</v>
      </c>
      <c r="C46" s="75">
        <f t="shared" si="0"/>
        <v>1500</v>
      </c>
      <c r="D46" s="56"/>
      <c r="E46" s="60">
        <v>1500</v>
      </c>
      <c r="F46" s="60"/>
    </row>
    <row r="47" spans="1:6" ht="47.25">
      <c r="A47" s="7">
        <v>19010300</v>
      </c>
      <c r="B47" s="4" t="s">
        <v>58</v>
      </c>
      <c r="C47" s="50">
        <f t="shared" si="0"/>
        <v>7300</v>
      </c>
      <c r="D47" s="61"/>
      <c r="E47" s="55">
        <v>7300</v>
      </c>
      <c r="F47" s="55"/>
    </row>
    <row r="48" spans="1:6" s="24" customFormat="1" ht="18" customHeight="1">
      <c r="A48" s="20">
        <v>20000000</v>
      </c>
      <c r="B48" s="39" t="s">
        <v>6</v>
      </c>
      <c r="C48" s="48">
        <f t="shared" si="0"/>
        <v>1038107</v>
      </c>
      <c r="D48" s="52">
        <f>D49+D53+D64+D69</f>
        <v>212400</v>
      </c>
      <c r="E48" s="52">
        <f>E49+E53+E64+E69</f>
        <v>825707</v>
      </c>
      <c r="F48" s="52">
        <v>0</v>
      </c>
    </row>
    <row r="49" spans="1:6" s="5" customFormat="1" ht="18" customHeight="1">
      <c r="A49" s="11">
        <v>21000000</v>
      </c>
      <c r="B49" s="16" t="s">
        <v>7</v>
      </c>
      <c r="C49" s="49">
        <f t="shared" si="0"/>
        <v>3100</v>
      </c>
      <c r="D49" s="53">
        <v>3100</v>
      </c>
      <c r="E49" s="53"/>
      <c r="F49" s="53"/>
    </row>
    <row r="50" spans="1:6" s="5" customFormat="1" ht="42" customHeight="1">
      <c r="A50" s="10">
        <v>21010300</v>
      </c>
      <c r="B50" s="77" t="s">
        <v>85</v>
      </c>
      <c r="C50" s="75">
        <v>300</v>
      </c>
      <c r="D50" s="56">
        <v>300</v>
      </c>
      <c r="E50" s="56"/>
      <c r="F50" s="56"/>
    </row>
    <row r="51" spans="1:6" ht="18.75" customHeight="1">
      <c r="A51" s="8">
        <v>21080000</v>
      </c>
      <c r="B51" s="3" t="s">
        <v>12</v>
      </c>
      <c r="C51" s="79">
        <f t="shared" si="0"/>
        <v>2800</v>
      </c>
      <c r="D51" s="60">
        <f>D52</f>
        <v>2800</v>
      </c>
      <c r="E51" s="60"/>
      <c r="F51" s="60"/>
    </row>
    <row r="52" spans="1:6" s="6" customFormat="1" ht="18" customHeight="1">
      <c r="A52" s="7">
        <v>21081100</v>
      </c>
      <c r="B52" s="4" t="s">
        <v>22</v>
      </c>
      <c r="C52" s="50">
        <f t="shared" si="0"/>
        <v>2800</v>
      </c>
      <c r="D52" s="61">
        <v>2800</v>
      </c>
      <c r="E52" s="61"/>
      <c r="F52" s="61"/>
    </row>
    <row r="53" spans="1:6" s="5" customFormat="1" ht="31.5">
      <c r="A53" s="11">
        <v>22000000</v>
      </c>
      <c r="B53" s="16" t="s">
        <v>8</v>
      </c>
      <c r="C53" s="49">
        <f t="shared" si="0"/>
        <v>208300</v>
      </c>
      <c r="D53" s="53">
        <v>208300</v>
      </c>
      <c r="E53" s="53"/>
      <c r="F53" s="53"/>
    </row>
    <row r="54" spans="1:6" s="5" customFormat="1" ht="15.75" hidden="1">
      <c r="A54" s="9">
        <v>22010000</v>
      </c>
      <c r="B54" s="21" t="s">
        <v>46</v>
      </c>
      <c r="C54" s="57">
        <f t="shared" si="0"/>
        <v>0</v>
      </c>
      <c r="D54" s="58">
        <f>D55</f>
        <v>0</v>
      </c>
      <c r="E54" s="58"/>
      <c r="F54" s="58"/>
    </row>
    <row r="55" spans="1:6" s="5" customFormat="1" ht="31.5" hidden="1">
      <c r="A55" s="7">
        <v>22010300</v>
      </c>
      <c r="B55" s="4" t="s">
        <v>59</v>
      </c>
      <c r="C55" s="49">
        <f t="shared" si="0"/>
        <v>0</v>
      </c>
      <c r="D55" s="53"/>
      <c r="E55" s="53"/>
      <c r="F55" s="53"/>
    </row>
    <row r="56" spans="1:6" s="5" customFormat="1" ht="20.25" customHeight="1">
      <c r="A56" s="11">
        <v>2201000</v>
      </c>
      <c r="B56" s="16" t="s">
        <v>93</v>
      </c>
      <c r="C56" s="49">
        <v>100000</v>
      </c>
      <c r="D56" s="53">
        <v>100000</v>
      </c>
      <c r="E56" s="53"/>
      <c r="F56" s="53"/>
    </row>
    <row r="57" spans="1:6" s="5" customFormat="1" ht="19.5" customHeight="1">
      <c r="A57" s="81">
        <v>22012500</v>
      </c>
      <c r="B57" s="82" t="s">
        <v>86</v>
      </c>
      <c r="C57" s="83">
        <v>100000</v>
      </c>
      <c r="D57" s="59">
        <v>100000</v>
      </c>
      <c r="E57" s="59"/>
      <c r="F57" s="59"/>
    </row>
    <row r="58" spans="1:6" ht="31.5">
      <c r="A58" s="11">
        <v>22080000</v>
      </c>
      <c r="B58" s="16" t="s">
        <v>34</v>
      </c>
      <c r="C58" s="49">
        <f t="shared" si="0"/>
        <v>78000</v>
      </c>
      <c r="D58" s="53">
        <v>78000</v>
      </c>
      <c r="E58" s="53"/>
      <c r="F58" s="53"/>
    </row>
    <row r="59" spans="1:6" s="6" customFormat="1" ht="31.5">
      <c r="A59" s="10">
        <v>22080400</v>
      </c>
      <c r="B59" s="42" t="s">
        <v>9</v>
      </c>
      <c r="C59" s="79">
        <f t="shared" si="0"/>
        <v>78000</v>
      </c>
      <c r="D59" s="61">
        <v>78000</v>
      </c>
      <c r="E59" s="61"/>
      <c r="F59" s="61"/>
    </row>
    <row r="60" spans="1:6" ht="18" customHeight="1">
      <c r="A60" s="11">
        <v>22090000</v>
      </c>
      <c r="B60" s="16" t="s">
        <v>10</v>
      </c>
      <c r="C60" s="49">
        <f t="shared" si="0"/>
        <v>30300</v>
      </c>
      <c r="D60" s="53">
        <v>30300</v>
      </c>
      <c r="E60" s="53"/>
      <c r="F60" s="53"/>
    </row>
    <row r="61" spans="1:6" ht="47.25">
      <c r="A61" s="10">
        <v>22090100</v>
      </c>
      <c r="B61" s="42" t="s">
        <v>40</v>
      </c>
      <c r="C61" s="75">
        <f t="shared" si="0"/>
        <v>9000</v>
      </c>
      <c r="D61" s="56">
        <v>9000</v>
      </c>
      <c r="E61" s="60"/>
      <c r="F61" s="60"/>
    </row>
    <row r="62" spans="1:6" ht="47.25">
      <c r="A62" s="7">
        <v>22090300</v>
      </c>
      <c r="B62" s="78" t="s">
        <v>87</v>
      </c>
      <c r="C62" s="50">
        <v>100</v>
      </c>
      <c r="D62" s="61">
        <v>100</v>
      </c>
      <c r="E62" s="61"/>
      <c r="F62" s="61"/>
    </row>
    <row r="63" spans="1:6" ht="47.25">
      <c r="A63" s="7">
        <v>22090400</v>
      </c>
      <c r="B63" s="78" t="s">
        <v>88</v>
      </c>
      <c r="C63" s="50">
        <v>21200</v>
      </c>
      <c r="D63" s="61">
        <v>21200</v>
      </c>
      <c r="E63" s="61"/>
      <c r="F63" s="61"/>
    </row>
    <row r="64" spans="1:6" s="5" customFormat="1" ht="18" customHeight="1">
      <c r="A64" s="11">
        <v>24000000</v>
      </c>
      <c r="B64" s="16" t="s">
        <v>11</v>
      </c>
      <c r="C64" s="49">
        <f t="shared" si="0"/>
        <v>51600</v>
      </c>
      <c r="D64" s="53">
        <f>D66</f>
        <v>1000</v>
      </c>
      <c r="E64" s="53">
        <v>50600</v>
      </c>
      <c r="F64" s="53">
        <v>50000</v>
      </c>
    </row>
    <row r="65" spans="1:6" s="5" customFormat="1" ht="18" customHeight="1">
      <c r="A65" s="11">
        <v>24060000</v>
      </c>
      <c r="B65" s="16" t="s">
        <v>12</v>
      </c>
      <c r="C65" s="49"/>
      <c r="D65" s="53"/>
      <c r="E65" s="53">
        <v>600</v>
      </c>
      <c r="F65" s="53">
        <v>0</v>
      </c>
    </row>
    <row r="66" spans="1:6" s="6" customFormat="1" ht="19.5" customHeight="1">
      <c r="A66" s="10">
        <v>24060300</v>
      </c>
      <c r="B66" s="42" t="s">
        <v>12</v>
      </c>
      <c r="C66" s="79">
        <f t="shared" si="0"/>
        <v>1000</v>
      </c>
      <c r="D66" s="61">
        <v>1000</v>
      </c>
      <c r="E66" s="61"/>
      <c r="F66" s="61"/>
    </row>
    <row r="67" spans="1:6" s="6" customFormat="1" ht="45.75" customHeight="1">
      <c r="A67" s="84">
        <v>24062100</v>
      </c>
      <c r="B67" s="76" t="s">
        <v>99</v>
      </c>
      <c r="C67" s="54">
        <v>600</v>
      </c>
      <c r="D67" s="56"/>
      <c r="E67" s="56">
        <v>600</v>
      </c>
      <c r="F67" s="56">
        <v>0</v>
      </c>
    </row>
    <row r="68" spans="1:6" s="71" customFormat="1" ht="40.5" customHeight="1">
      <c r="A68" s="10">
        <v>24170000</v>
      </c>
      <c r="B68" s="3" t="s">
        <v>90</v>
      </c>
      <c r="C68" s="79">
        <v>0</v>
      </c>
      <c r="D68" s="60"/>
      <c r="E68" s="60">
        <v>50000</v>
      </c>
      <c r="F68" s="60">
        <v>50000</v>
      </c>
    </row>
    <row r="69" spans="1:6" s="5" customFormat="1" ht="18" customHeight="1">
      <c r="A69" s="11">
        <v>25000000</v>
      </c>
      <c r="B69" s="16" t="s">
        <v>13</v>
      </c>
      <c r="C69" s="49">
        <f t="shared" si="0"/>
        <v>775107</v>
      </c>
      <c r="D69" s="53"/>
      <c r="E69" s="53">
        <v>775107</v>
      </c>
      <c r="F69" s="53"/>
    </row>
    <row r="70" spans="1:6" s="24" customFormat="1" ht="18" customHeight="1">
      <c r="A70" s="20">
        <v>30000000</v>
      </c>
      <c r="B70" s="25" t="s">
        <v>20</v>
      </c>
      <c r="C70" s="48">
        <f t="shared" si="0"/>
        <v>200</v>
      </c>
      <c r="D70" s="52">
        <v>200</v>
      </c>
      <c r="E70" s="52">
        <f>E72</f>
        <v>0</v>
      </c>
      <c r="F70" s="52">
        <f>F72</f>
        <v>0</v>
      </c>
    </row>
    <row r="71" spans="1:7" s="68" customFormat="1" ht="58.5" customHeight="1">
      <c r="A71" s="10">
        <v>31010200</v>
      </c>
      <c r="B71" s="77" t="s">
        <v>89</v>
      </c>
      <c r="C71" s="75">
        <v>200</v>
      </c>
      <c r="D71" s="56">
        <v>200</v>
      </c>
      <c r="E71" s="56"/>
      <c r="F71" s="56"/>
      <c r="G71" s="69"/>
    </row>
    <row r="72" spans="1:6" s="5" customFormat="1" ht="18" customHeight="1">
      <c r="A72" s="22">
        <v>33000000</v>
      </c>
      <c r="B72" s="23" t="s">
        <v>52</v>
      </c>
      <c r="C72" s="57">
        <f t="shared" si="0"/>
        <v>0</v>
      </c>
      <c r="D72" s="58"/>
      <c r="E72" s="58">
        <f>E73</f>
        <v>0</v>
      </c>
      <c r="F72" s="58">
        <f>F73</f>
        <v>0</v>
      </c>
    </row>
    <row r="73" spans="1:6" s="5" customFormat="1" ht="18" customHeight="1">
      <c r="A73" s="8">
        <v>33010000</v>
      </c>
      <c r="B73" s="3" t="s">
        <v>74</v>
      </c>
      <c r="C73" s="79">
        <f t="shared" si="0"/>
        <v>0</v>
      </c>
      <c r="D73" s="53"/>
      <c r="E73" s="55">
        <f>E722</f>
        <v>0</v>
      </c>
      <c r="F73" s="55">
        <f>E73</f>
        <v>0</v>
      </c>
    </row>
    <row r="74" spans="1:6" s="6" customFormat="1" ht="110.25">
      <c r="A74" s="10">
        <v>33010100</v>
      </c>
      <c r="B74" s="42" t="s">
        <v>53</v>
      </c>
      <c r="C74" s="75">
        <f t="shared" si="0"/>
        <v>0</v>
      </c>
      <c r="D74" s="56"/>
      <c r="E74" s="56">
        <v>0</v>
      </c>
      <c r="F74" s="56">
        <f>E74</f>
        <v>0</v>
      </c>
    </row>
    <row r="75" spans="1:6" ht="47.25" hidden="1">
      <c r="A75" s="10">
        <v>50080200</v>
      </c>
      <c r="B75" s="42" t="s">
        <v>41</v>
      </c>
      <c r="C75" s="48">
        <f t="shared" si="0"/>
        <v>0</v>
      </c>
      <c r="D75" s="55"/>
      <c r="E75" s="56"/>
      <c r="F75" s="60"/>
    </row>
    <row r="76" spans="1:8" s="28" customFormat="1" ht="18" customHeight="1">
      <c r="A76" s="27"/>
      <c r="B76" s="40" t="s">
        <v>23</v>
      </c>
      <c r="C76" s="51">
        <f t="shared" si="0"/>
        <v>22277507</v>
      </c>
      <c r="D76" s="62">
        <f>D11+D48+D70</f>
        <v>21436800</v>
      </c>
      <c r="E76" s="62">
        <f>E11+E48+E70</f>
        <v>840707</v>
      </c>
      <c r="F76" s="62">
        <f>F11+F48+F70+F64</f>
        <v>50000</v>
      </c>
      <c r="G76" s="43"/>
      <c r="H76" s="29"/>
    </row>
    <row r="77" spans="1:6" s="2" customFormat="1" ht="37.5">
      <c r="A77" s="20">
        <v>40000000</v>
      </c>
      <c r="B77" s="25" t="s">
        <v>14</v>
      </c>
      <c r="C77" s="48">
        <f t="shared" si="0"/>
        <v>51801800</v>
      </c>
      <c r="D77" s="52">
        <f>D78</f>
        <v>51801800</v>
      </c>
      <c r="E77" s="52"/>
      <c r="F77" s="52"/>
    </row>
    <row r="78" spans="1:6" s="5" customFormat="1" ht="18" customHeight="1">
      <c r="A78" s="11">
        <v>41000000</v>
      </c>
      <c r="B78" s="16" t="s">
        <v>15</v>
      </c>
      <c r="C78" s="49">
        <f t="shared" si="0"/>
        <v>51801800</v>
      </c>
      <c r="D78" s="53">
        <f>D79+D81</f>
        <v>51801800</v>
      </c>
      <c r="E78" s="53"/>
      <c r="F78" s="53"/>
    </row>
    <row r="79" spans="1:6" ht="18" customHeight="1">
      <c r="A79" s="11">
        <v>41020000</v>
      </c>
      <c r="B79" s="16" t="s">
        <v>16</v>
      </c>
      <c r="C79" s="49">
        <f t="shared" si="0"/>
        <v>521600</v>
      </c>
      <c r="D79" s="53">
        <f>D80</f>
        <v>521600</v>
      </c>
      <c r="E79" s="53"/>
      <c r="F79" s="53"/>
    </row>
    <row r="80" spans="1:6" s="74" customFormat="1" ht="15.75">
      <c r="A80" s="10">
        <v>41020100</v>
      </c>
      <c r="B80" s="42" t="s">
        <v>63</v>
      </c>
      <c r="C80" s="75">
        <f t="shared" si="0"/>
        <v>521600</v>
      </c>
      <c r="D80" s="56">
        <v>521600</v>
      </c>
      <c r="E80" s="56"/>
      <c r="F80" s="56"/>
    </row>
    <row r="81" spans="1:6" ht="18" customHeight="1">
      <c r="A81" s="22">
        <v>41030000</v>
      </c>
      <c r="B81" s="23" t="s">
        <v>17</v>
      </c>
      <c r="C81" s="57">
        <f t="shared" si="0"/>
        <v>51280200</v>
      </c>
      <c r="D81" s="58">
        <f>SUM(D82:D100)</f>
        <v>51280200</v>
      </c>
      <c r="E81" s="58"/>
      <c r="F81" s="58"/>
    </row>
    <row r="82" spans="1:6" s="6" customFormat="1" ht="78.75">
      <c r="A82" s="7">
        <v>41030600</v>
      </c>
      <c r="B82" s="85" t="s">
        <v>64</v>
      </c>
      <c r="C82" s="50">
        <f t="shared" si="0"/>
        <v>12264000</v>
      </c>
      <c r="D82" s="61">
        <v>12264000</v>
      </c>
      <c r="E82" s="61"/>
      <c r="F82" s="61"/>
    </row>
    <row r="83" spans="1:6" s="6" customFormat="1" ht="140.25" customHeight="1" hidden="1">
      <c r="A83" s="7">
        <v>41030700</v>
      </c>
      <c r="B83" s="4" t="s">
        <v>25</v>
      </c>
      <c r="C83" s="50">
        <f t="shared" si="0"/>
        <v>0</v>
      </c>
      <c r="D83" s="61"/>
      <c r="E83" s="61"/>
      <c r="F83" s="61"/>
    </row>
    <row r="84" spans="1:6" s="6" customFormat="1" ht="94.5">
      <c r="A84" s="7">
        <v>41030800</v>
      </c>
      <c r="B84" s="4" t="s">
        <v>62</v>
      </c>
      <c r="C84" s="50">
        <f t="shared" si="0"/>
        <v>20130300</v>
      </c>
      <c r="D84" s="61">
        <v>20130300</v>
      </c>
      <c r="E84" s="61"/>
      <c r="F84" s="61"/>
    </row>
    <row r="85" spans="1:6" s="6" customFormat="1" ht="220.5">
      <c r="A85" s="7">
        <v>41030900</v>
      </c>
      <c r="B85" s="4" t="s">
        <v>61</v>
      </c>
      <c r="C85" s="50">
        <v>0</v>
      </c>
      <c r="D85" s="61">
        <v>0</v>
      </c>
      <c r="E85" s="61" t="s">
        <v>100</v>
      </c>
      <c r="F85" s="61"/>
    </row>
    <row r="86" spans="1:6" s="6" customFormat="1" ht="62.25" customHeight="1">
      <c r="A86" s="7">
        <v>41031000</v>
      </c>
      <c r="B86" s="4" t="s">
        <v>24</v>
      </c>
      <c r="C86" s="50">
        <f t="shared" si="0"/>
        <v>633200</v>
      </c>
      <c r="D86" s="61">
        <v>633200</v>
      </c>
      <c r="E86" s="61"/>
      <c r="F86" s="61"/>
    </row>
    <row r="87" spans="1:6" s="6" customFormat="1" ht="62.25" customHeight="1" hidden="1">
      <c r="A87" s="7">
        <v>41031900</v>
      </c>
      <c r="B87" s="4" t="s">
        <v>29</v>
      </c>
      <c r="C87" s="50">
        <f t="shared" si="0"/>
        <v>0</v>
      </c>
      <c r="D87" s="61"/>
      <c r="E87" s="61"/>
      <c r="F87" s="61"/>
    </row>
    <row r="88" spans="1:6" s="6" customFormat="1" ht="47.25" hidden="1">
      <c r="A88" s="7">
        <v>41034500</v>
      </c>
      <c r="B88" s="4" t="s">
        <v>60</v>
      </c>
      <c r="C88" s="50">
        <f t="shared" si="0"/>
        <v>0</v>
      </c>
      <c r="D88" s="61"/>
      <c r="E88" s="61"/>
      <c r="F88" s="61"/>
    </row>
    <row r="89" spans="1:6" s="6" customFormat="1" ht="31.5">
      <c r="A89" s="7">
        <v>41033900</v>
      </c>
      <c r="B89" s="4" t="s">
        <v>65</v>
      </c>
      <c r="C89" s="50">
        <f t="shared" si="0"/>
        <v>8393300</v>
      </c>
      <c r="D89" s="61">
        <v>8393300</v>
      </c>
      <c r="E89" s="61"/>
      <c r="F89" s="61"/>
    </row>
    <row r="90" spans="1:6" s="6" customFormat="1" ht="31.5">
      <c r="A90" s="7">
        <v>41034200</v>
      </c>
      <c r="B90" s="4" t="s">
        <v>66</v>
      </c>
      <c r="C90" s="50">
        <f t="shared" si="0"/>
        <v>9113700</v>
      </c>
      <c r="D90" s="61">
        <v>9113700</v>
      </c>
      <c r="E90" s="61"/>
      <c r="F90" s="61"/>
    </row>
    <row r="91" spans="1:6" s="6" customFormat="1" ht="15.75">
      <c r="A91" s="7">
        <v>41035000</v>
      </c>
      <c r="B91" s="4" t="s">
        <v>33</v>
      </c>
      <c r="C91" s="50">
        <f t="shared" si="0"/>
        <v>104900</v>
      </c>
      <c r="D91" s="63">
        <v>104900</v>
      </c>
      <c r="E91" s="64"/>
      <c r="F91" s="61"/>
    </row>
    <row r="92" spans="1:6" s="6" customFormat="1" ht="110.25">
      <c r="A92" s="7">
        <v>41035800</v>
      </c>
      <c r="B92" s="26" t="s">
        <v>42</v>
      </c>
      <c r="C92" s="50">
        <f aca="true" t="shared" si="1" ref="C92:C101">D92+E92</f>
        <v>640800</v>
      </c>
      <c r="D92" s="61">
        <v>640800</v>
      </c>
      <c r="E92" s="64"/>
      <c r="F92" s="61"/>
    </row>
    <row r="93" spans="1:6" ht="63" hidden="1">
      <c r="A93" s="9">
        <v>41036000</v>
      </c>
      <c r="B93" s="65" t="s">
        <v>30</v>
      </c>
      <c r="C93" s="48">
        <f t="shared" si="1"/>
        <v>0</v>
      </c>
      <c r="D93" s="55"/>
      <c r="E93" s="66"/>
      <c r="F93" s="55"/>
    </row>
    <row r="94" spans="1:6" ht="62.25" customHeight="1" hidden="1">
      <c r="A94" s="9">
        <v>41036300</v>
      </c>
      <c r="B94" s="65" t="s">
        <v>26</v>
      </c>
      <c r="C94" s="48">
        <f t="shared" si="1"/>
        <v>0</v>
      </c>
      <c r="D94" s="55"/>
      <c r="E94" s="66"/>
      <c r="F94" s="55"/>
    </row>
    <row r="95" spans="1:6" ht="62.25" customHeight="1" hidden="1">
      <c r="A95" s="9">
        <v>41037000</v>
      </c>
      <c r="B95" s="65" t="s">
        <v>27</v>
      </c>
      <c r="C95" s="48">
        <f t="shared" si="1"/>
        <v>0</v>
      </c>
      <c r="D95" s="55"/>
      <c r="E95" s="66"/>
      <c r="F95" s="55"/>
    </row>
    <row r="96" spans="1:6" ht="62.25" customHeight="1" hidden="1">
      <c r="A96" s="9">
        <v>41038000</v>
      </c>
      <c r="B96" s="65" t="s">
        <v>28</v>
      </c>
      <c r="C96" s="48">
        <f t="shared" si="1"/>
        <v>0</v>
      </c>
      <c r="D96" s="55"/>
      <c r="E96" s="66"/>
      <c r="F96" s="55"/>
    </row>
    <row r="97" spans="1:6" ht="62.25" customHeight="1" hidden="1">
      <c r="A97" s="9">
        <v>41038200</v>
      </c>
      <c r="B97" s="65" t="s">
        <v>32</v>
      </c>
      <c r="C97" s="48">
        <f t="shared" si="1"/>
        <v>0</v>
      </c>
      <c r="D97" s="55"/>
      <c r="E97" s="66"/>
      <c r="F97" s="55"/>
    </row>
    <row r="98" spans="1:6" s="5" customFormat="1" ht="15" customHeight="1" hidden="1">
      <c r="A98" s="22">
        <v>43000000</v>
      </c>
      <c r="B98" s="23" t="s">
        <v>31</v>
      </c>
      <c r="C98" s="48">
        <f t="shared" si="1"/>
        <v>0</v>
      </c>
      <c r="D98" s="53"/>
      <c r="E98" s="53">
        <f>E99</f>
        <v>0</v>
      </c>
      <c r="F98" s="53">
        <f>F99</f>
        <v>0</v>
      </c>
    </row>
    <row r="99" spans="1:6" ht="31.5" hidden="1">
      <c r="A99" s="9">
        <v>43010000</v>
      </c>
      <c r="B99" s="21" t="s">
        <v>18</v>
      </c>
      <c r="C99" s="48">
        <f t="shared" si="1"/>
        <v>0</v>
      </c>
      <c r="D99" s="55"/>
      <c r="E99" s="55">
        <v>0</v>
      </c>
      <c r="F99" s="55">
        <f>E99</f>
        <v>0</v>
      </c>
    </row>
    <row r="100" spans="1:6" ht="47.25">
      <c r="A100" s="10">
        <v>41037000</v>
      </c>
      <c r="B100" s="42" t="s">
        <v>94</v>
      </c>
      <c r="C100" s="72">
        <v>0</v>
      </c>
      <c r="D100" s="61">
        <v>0</v>
      </c>
      <c r="E100" s="61"/>
      <c r="F100" s="61"/>
    </row>
    <row r="101" spans="1:6" s="30" customFormat="1" ht="18" customHeight="1">
      <c r="A101" s="27"/>
      <c r="B101" s="40" t="s">
        <v>19</v>
      </c>
      <c r="C101" s="51">
        <f t="shared" si="1"/>
        <v>74079307</v>
      </c>
      <c r="D101" s="62">
        <f>D76+D77</f>
        <v>73238600</v>
      </c>
      <c r="E101" s="62">
        <f>E76+E77</f>
        <v>840707</v>
      </c>
      <c r="F101" s="62">
        <f>F76</f>
        <v>50000</v>
      </c>
    </row>
    <row r="102" spans="1:6" ht="15.75" customHeight="1">
      <c r="A102" s="12"/>
      <c r="B102" s="41"/>
      <c r="C102" s="41"/>
      <c r="D102" s="86" t="s">
        <v>100</v>
      </c>
      <c r="E102" s="86"/>
      <c r="F102" s="86"/>
    </row>
    <row r="103" spans="1:6" ht="15.75" customHeight="1">
      <c r="A103" s="12"/>
      <c r="B103" s="41"/>
      <c r="C103" s="41"/>
      <c r="D103" s="86" t="s">
        <v>100</v>
      </c>
      <c r="E103" s="87"/>
      <c r="F103" s="86"/>
    </row>
    <row r="104" spans="1:6" ht="16.5" customHeight="1">
      <c r="A104" s="13"/>
      <c r="B104" s="17" t="s">
        <v>101</v>
      </c>
      <c r="C104" s="17"/>
      <c r="D104" s="86"/>
      <c r="E104" s="86"/>
      <c r="F104" s="32" t="s">
        <v>103</v>
      </c>
    </row>
    <row r="105" spans="1:6" ht="18.75">
      <c r="A105" s="15"/>
      <c r="B105" s="44"/>
      <c r="C105" s="44"/>
      <c r="D105" s="86"/>
      <c r="E105" s="86"/>
      <c r="F105" s="86"/>
    </row>
    <row r="106" spans="1:6" ht="12.75">
      <c r="A106" s="88"/>
      <c r="B106" s="89"/>
      <c r="C106" s="89"/>
      <c r="D106" s="86"/>
      <c r="E106" s="86"/>
      <c r="F106" s="86"/>
    </row>
    <row r="107" spans="1:6" ht="12.75">
      <c r="A107" s="88"/>
      <c r="B107" s="89"/>
      <c r="C107" s="89"/>
      <c r="D107" s="86"/>
      <c r="E107" s="86"/>
      <c r="F107" s="86"/>
    </row>
    <row r="108" spans="1:6" ht="12.75">
      <c r="A108" s="88"/>
      <c r="B108" s="89"/>
      <c r="C108" s="89"/>
      <c r="D108" s="86"/>
      <c r="E108" s="86"/>
      <c r="F108" s="86"/>
    </row>
    <row r="109" spans="1:6" ht="12.75">
      <c r="A109" s="88"/>
      <c r="B109" s="89"/>
      <c r="C109" s="89"/>
      <c r="D109" s="86"/>
      <c r="E109" s="86"/>
      <c r="F109" s="86"/>
    </row>
    <row r="110" spans="1:6" ht="12.75">
      <c r="A110" s="88"/>
      <c r="B110" s="89"/>
      <c r="C110" s="89"/>
      <c r="D110" s="86"/>
      <c r="E110" s="86"/>
      <c r="F110" s="86"/>
    </row>
    <row r="111" spans="1:6" ht="12.75">
      <c r="A111" s="88"/>
      <c r="B111" s="89"/>
      <c r="C111" s="89"/>
      <c r="D111" s="86"/>
      <c r="E111" s="86"/>
      <c r="F111" s="86"/>
    </row>
    <row r="112" spans="1:6" ht="12.75">
      <c r="A112" s="88"/>
      <c r="B112" s="89"/>
      <c r="C112" s="89"/>
      <c r="D112" s="86"/>
      <c r="E112" s="86"/>
      <c r="F112" s="86"/>
    </row>
    <row r="113" spans="1:6" ht="12.75">
      <c r="A113" s="88"/>
      <c r="B113" s="89"/>
      <c r="C113" s="89"/>
      <c r="D113" s="86"/>
      <c r="E113" s="86"/>
      <c r="F113" s="86"/>
    </row>
    <row r="114" spans="1:6" ht="12.75">
      <c r="A114" s="88"/>
      <c r="B114" s="89"/>
      <c r="C114" s="89"/>
      <c r="D114" s="86"/>
      <c r="E114" s="86"/>
      <c r="F114" s="86"/>
    </row>
    <row r="115" spans="1:6" ht="12.75">
      <c r="A115" s="88"/>
      <c r="B115" s="89"/>
      <c r="C115" s="89"/>
      <c r="D115" s="86"/>
      <c r="E115" s="86"/>
      <c r="F115" s="86"/>
    </row>
    <row r="116" spans="1:6" ht="12.75">
      <c r="A116" s="88"/>
      <c r="B116" s="89"/>
      <c r="C116" s="89"/>
      <c r="D116" s="86"/>
      <c r="E116" s="86"/>
      <c r="F116" s="86"/>
    </row>
    <row r="117" spans="1:6" ht="12.75">
      <c r="A117" s="88"/>
      <c r="B117" s="89"/>
      <c r="C117" s="89"/>
      <c r="D117" s="86"/>
      <c r="E117" s="86"/>
      <c r="F117" s="86"/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2" r:id="rId1"/>
  <rowBreaks count="3" manualBreakCount="3">
    <brk id="25" max="6" man="1"/>
    <brk id="55" max="6" man="1"/>
    <brk id="8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Ura</cp:lastModifiedBy>
  <cp:lastPrinted>2016-03-16T18:47:49Z</cp:lastPrinted>
  <dcterms:created xsi:type="dcterms:W3CDTF">2004-10-20T08:35:41Z</dcterms:created>
  <dcterms:modified xsi:type="dcterms:W3CDTF">2016-03-16T18:47:55Z</dcterms:modified>
  <cp:category/>
  <cp:version/>
  <cp:contentType/>
  <cp:contentStatus/>
</cp:coreProperties>
</file>